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0"/>
  </bookViews>
  <sheets>
    <sheet name="тимч січ" sheetId="1" r:id="rId1"/>
  </sheets>
  <definedNames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<sst xmlns="http://schemas.openxmlformats.org/spreadsheetml/2006/main" count="100" uniqueCount="51">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</sst>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44</v>
      </c>
      <c r="B7" s="44">
        <f>SUM(D7:W7)</f>
        <v>0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20328.100000000002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763</v>
      </c>
      <c r="J8" s="57">
        <v>888.4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56422.90000000001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11453.300000000001</v>
      </c>
      <c r="AE9" s="51">
        <f>AE10+AE15+AE23+AE31+AE45+AE50+AE51+AE58+AE59+AE68+AE69+AE72+AE84+AE77+AE79+AE78+AE66+AE85+AE87+AE86+AE67+AE38+AE88</f>
        <v>44969.60000000001</v>
      </c>
      <c r="AG9" s="50"/>
    </row>
    <row r="10" spans="1:31" ht="15.75">
      <c r="A10" s="4" t="s">
        <v>4</v>
      </c>
      <c r="B10" s="23">
        <v>3669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1371.4999999999998</v>
      </c>
      <c r="AE10" s="28">
        <f>B10+C10-AD10</f>
        <v>2297.5</v>
      </c>
    </row>
    <row r="11" spans="1:31" ht="15.75">
      <c r="A11" s="3" t="s">
        <v>5</v>
      </c>
      <c r="B11" s="23">
        <f>3075.3-7.7</f>
        <v>3067.6000000000004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1204.6</v>
      </c>
      <c r="AE11" s="28">
        <f>B11+C11-AD11</f>
        <v>1863.0000000000005</v>
      </c>
    </row>
    <row r="12" spans="1:31" ht="15.75">
      <c r="A12" s="3" t="s">
        <v>2</v>
      </c>
      <c r="B12" s="37">
        <v>291.6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291.6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309.7999999999996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166.89999999999998</v>
      </c>
      <c r="AE14" s="28">
        <f>AE10-AE11-AE12-AE13</f>
        <v>142.89999999999952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4171.8</v>
      </c>
      <c r="AE15" s="28">
        <f aca="true" t="shared" si="3" ref="AE15:AE29">B15+C15-AD15</f>
        <v>20262.2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2656.8</v>
      </c>
      <c r="AE16" s="28">
        <f t="shared" si="3"/>
        <v>17442.899999999998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759.2</v>
      </c>
      <c r="AE18" s="28">
        <f t="shared" si="3"/>
        <v>773.8999999999999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728.1999999999999</v>
      </c>
      <c r="AE19" s="28">
        <f t="shared" si="3"/>
        <v>2018.6000000000004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23.80000000000007</v>
      </c>
      <c r="AE22" s="28">
        <f>B22+C22-AD22</f>
        <v>26.600000000002748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16702.8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13483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203.5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1472.9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978.0999999999992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36.1</v>
      </c>
      <c r="AE31" s="28">
        <f aca="true" t="shared" si="6" ref="AE31:AE36">B31+C31-AD31</f>
        <v>225.6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36.1</v>
      </c>
      <c r="AE32" s="28">
        <f t="shared" si="6"/>
        <v>100.1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53.6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12.400000000000006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193</v>
      </c>
      <c r="AE38" s="28">
        <f aca="true" t="shared" si="8" ref="AE38:AE43">B38+C38-AD38</f>
        <v>315.8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</v>
      </c>
      <c r="AE39" s="28">
        <f t="shared" si="8"/>
        <v>242.39999999999998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65.8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6.200000000000031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110.5</v>
      </c>
      <c r="AE45" s="28">
        <f>B45+C45-AD45</f>
        <v>423.9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110.3</v>
      </c>
      <c r="AE47" s="28">
        <f>B47+C47-AD47</f>
        <v>388.4</v>
      </c>
    </row>
    <row r="48" spans="1:31" ht="30" hidden="1">
      <c r="A48" s="64" t="s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3487.7</v>
      </c>
      <c r="AE50" s="28">
        <f aca="true" t="shared" si="11" ref="AE50:AE56">B50+C50-AD50</f>
        <v>70</v>
      </c>
    </row>
    <row r="51" spans="1:32" ht="15" customHeight="1">
      <c r="A51" s="4" t="s">
        <v>9</v>
      </c>
      <c r="B51" s="45">
        <v>3083.5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1619.8999999999999</v>
      </c>
      <c r="AE51" s="23">
        <f t="shared" si="11"/>
        <v>1463.6000000000001</v>
      </c>
      <c r="AF51" s="6"/>
    </row>
    <row r="52" spans="1:32" ht="15.75">
      <c r="A52" s="3" t="s">
        <v>5</v>
      </c>
      <c r="B52" s="23">
        <v>2301.1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1216.2</v>
      </c>
      <c r="AE52" s="23">
        <f t="shared" si="11"/>
        <v>1084.8999999999999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204.9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6.5</v>
      </c>
      <c r="AE54" s="23">
        <f t="shared" si="11"/>
        <v>198.4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574.1000000000001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393.79999999999984</v>
      </c>
      <c r="AE57" s="23">
        <f>AE51-AE52-AE54-AE56-AE53-AE55</f>
        <v>180.30000000000027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407.49999999999994</v>
      </c>
      <c r="AE59" s="23">
        <f t="shared" si="14"/>
        <v>601.3</v>
      </c>
    </row>
    <row r="60" spans="1:32" ht="15.75">
      <c r="A60" s="3" t="s">
        <v>5</v>
      </c>
      <c r="B60" s="23">
        <v>703.5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260.4</v>
      </c>
      <c r="AE60" s="23">
        <f t="shared" si="14"/>
        <v>443.1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31.9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266.9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147.1</v>
      </c>
      <c r="AE65" s="23">
        <f>AE59-AE60-AE63-AE64-AE62-AE61</f>
        <v>119.79999999999993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141.7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45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138.3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>SUM(D72:AB72)</f>
        <v>21.9</v>
      </c>
      <c r="AE72" s="31">
        <f t="shared" si="16"/>
        <v>116.4</v>
      </c>
    </row>
    <row r="73" spans="1:31" s="11" customFormat="1" ht="15.75">
      <c r="A73" s="3" t="s">
        <v>5</v>
      </c>
      <c r="B73" s="23">
        <v>62.3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21.9</v>
      </c>
      <c r="AE73" s="31">
        <f t="shared" si="16"/>
        <v>40.4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50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56422.90000000001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>W10+W15+W23+W31+W45+W50+W51+W58+W59+W66+W68+W69+W72+W77+W78+W79+W84+W85+W86+W87+W38+W88+W67</f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11453.300000000001</v>
      </c>
      <c r="AE90" s="59">
        <f>AE10+AE15+AE23+AE31+AE45+AE50+AE51+AE58+AE59+AE66+AE68+AE69+AE72+AE77+AE78+AE79+AE84+AE85+AE86+AE87+AE67+AE38+AE88</f>
        <v>44969.60000000001</v>
      </c>
    </row>
    <row r="91" spans="1:31" ht="15.75">
      <c r="A91" s="3" t="s">
        <v>5</v>
      </c>
      <c r="B91" s="23">
        <f aca="true" t="shared" si="19" ref="B91:AB91">B11+B16+B24+B32+B52+B60+B70+B39+B73</f>
        <v>40302.299999999996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5589</v>
      </c>
      <c r="AE91" s="28">
        <f>B91+C91-AD91</f>
        <v>34713.299999999996</v>
      </c>
    </row>
    <row r="92" spans="1:31" ht="15.75">
      <c r="A92" s="3" t="s">
        <v>2</v>
      </c>
      <c r="B92" s="23">
        <f aca="true" t="shared" si="20" ref="B92:X92">B12+B19+B27+B34+B54+B63+B42+B76+B71</f>
        <v>4987.1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734.6999999999999</v>
      </c>
      <c r="AE92" s="28">
        <f>B92+C92-AD92</f>
        <v>4252.400000000001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759.2</v>
      </c>
      <c r="AE94" s="28">
        <f>B94+C94-AD94</f>
        <v>985.3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117.5</v>
      </c>
      <c r="AE95" s="28">
        <f>B95+C95-AD95</f>
        <v>563.4</v>
      </c>
    </row>
    <row r="96" spans="1:31" ht="12.75">
      <c r="A96" s="1" t="s">
        <v>48</v>
      </c>
      <c r="B96" s="2">
        <f>B90-B91-B92-B93-B94-B95</f>
        <v>8252.300000000014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4252.9000000000015</v>
      </c>
      <c r="AE96" s="2">
        <f t="shared" si="24"/>
        <v>3999.4000000000165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2015-01-05T08:14:10Z</cp:lastPrinted>
  <dcterms:created xsi:type="dcterms:W3CDTF">2002-11-05T08:53:00Z</dcterms:created>
  <dcterms:modified xsi:type="dcterms:W3CDTF">2015-01-26T06:09:32Z</dcterms:modified>
  <cp:category/>
  <cp:version/>
  <cp:contentType/>
  <cp:contentStatus/>
</cp:coreProperties>
</file>